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Tomas\AplAnu2023\System\Xls_Val\"/>
    </mc:Choice>
  </mc:AlternateContent>
  <bookViews>
    <workbookView xWindow="-15" yWindow="-15" windowWidth="9720" windowHeight="12000" tabRatio="815"/>
  </bookViews>
  <sheets>
    <sheet name="0" sheetId="277" r:id="rId1"/>
    <sheet name="1" sheetId="197" r:id="rId2"/>
    <sheet name="1 graf1" sheetId="132" r:id="rId3"/>
    <sheet name="2" sheetId="71" r:id="rId4"/>
    <sheet name="2 graf1" sheetId="133" r:id="rId5"/>
    <sheet name="3" sheetId="72" r:id="rId6"/>
    <sheet name="3 graf1" sheetId="134" r:id="rId7"/>
    <sheet name="4" sheetId="273" r:id="rId8"/>
  </sheets>
  <definedNames>
    <definedName name="_R1_2" localSheetId="0">#REF!</definedName>
    <definedName name="_R1_2" localSheetId="7">#REF!</definedName>
    <definedName name="_R1_2">#REF!</definedName>
    <definedName name="_R1_4" localSheetId="0">#REF!</definedName>
    <definedName name="_R1_4" localSheetId="7">#REF!</definedName>
    <definedName name="_R1_4">#REF!</definedName>
    <definedName name="_R2_2" localSheetId="0">#REF!</definedName>
    <definedName name="_R2_2" localSheetId="7">#REF!</definedName>
    <definedName name="_R2_2">#REF!</definedName>
    <definedName name="_R3_2" localSheetId="0">#REF!</definedName>
    <definedName name="_R3_2" localSheetId="7">#REF!</definedName>
    <definedName name="_R3_2">#REF!</definedName>
    <definedName name="_R4_10" localSheetId="0">#REF!</definedName>
    <definedName name="_R4_10" localSheetId="7">#REF!</definedName>
    <definedName name="_R4_10">#REF!</definedName>
    <definedName name="_R4_11" localSheetId="0">#REF!</definedName>
    <definedName name="_R4_11" localSheetId="7">#REF!</definedName>
    <definedName name="_R4_11">#REF!</definedName>
    <definedName name="_R4_12" localSheetId="0">#REF!</definedName>
    <definedName name="_R4_12" localSheetId="7">#REF!</definedName>
    <definedName name="_R4_12">#REF!</definedName>
    <definedName name="_R4_13" localSheetId="0">#REF!</definedName>
    <definedName name="_R4_13" localSheetId="7">#REF!</definedName>
    <definedName name="_R4_13">#REF!</definedName>
    <definedName name="_R4_14" localSheetId="0">#REF!</definedName>
    <definedName name="_R4_14" localSheetId="7">#REF!</definedName>
    <definedName name="_R4_14">#REF!</definedName>
    <definedName name="_R4_15" localSheetId="0">#REF!</definedName>
    <definedName name="_R4_15" localSheetId="7">#REF!</definedName>
    <definedName name="_R4_15">#REF!</definedName>
    <definedName name="_R4_16" localSheetId="0">#REF!</definedName>
    <definedName name="_R4_16" localSheetId="7">#REF!</definedName>
    <definedName name="_R4_16">#REF!</definedName>
    <definedName name="_R4_17" localSheetId="0">#REF!</definedName>
    <definedName name="_R4_17" localSheetId="7">#REF!</definedName>
    <definedName name="_R4_17">#REF!</definedName>
    <definedName name="_R4_18" localSheetId="0">#REF!</definedName>
    <definedName name="_R4_18" localSheetId="7">#REF!</definedName>
    <definedName name="_R4_18">#REF!</definedName>
    <definedName name="_R4_19" localSheetId="0">#REF!</definedName>
    <definedName name="_R4_19" localSheetId="7">#REF!</definedName>
    <definedName name="_R4_19">#REF!</definedName>
    <definedName name="_R4_20" localSheetId="0">#REF!</definedName>
    <definedName name="_R4_20" localSheetId="7">#REF!</definedName>
    <definedName name="_R4_20">#REF!</definedName>
    <definedName name="_R4_21" localSheetId="0">#REF!</definedName>
    <definedName name="_R4_21" localSheetId="7">#REF!</definedName>
    <definedName name="_R4_21">#REF!</definedName>
    <definedName name="_R4_4" localSheetId="0">#REF!</definedName>
    <definedName name="_R4_4" localSheetId="7">#REF!</definedName>
    <definedName name="_R4_4">#REF!</definedName>
    <definedName name="_R4_8" localSheetId="0">#REF!</definedName>
    <definedName name="_R4_8" localSheetId="7">#REF!</definedName>
    <definedName name="_R4_8">#REF!</definedName>
    <definedName name="_R4_9" localSheetId="0">#REF!</definedName>
    <definedName name="_R4_9" localSheetId="7">#REF!</definedName>
    <definedName name="_R4_9">#REF!</definedName>
    <definedName name="_R5_1" localSheetId="0">#REF!</definedName>
    <definedName name="_R5_1" localSheetId="7">#REF!</definedName>
    <definedName name="_R5_1">#REF!</definedName>
    <definedName name="_R5_2" localSheetId="0">#REF!</definedName>
    <definedName name="_R5_2" localSheetId="7">#REF!</definedName>
    <definedName name="_R5_2">#REF!</definedName>
    <definedName name="_R5_3" localSheetId="0">#REF!</definedName>
    <definedName name="_R5_3" localSheetId="7">#REF!</definedName>
    <definedName name="_R5_3">#REF!</definedName>
    <definedName name="_R5_6" localSheetId="0">#REF!</definedName>
    <definedName name="_R5_6" localSheetId="7">#REF!</definedName>
    <definedName name="_R5_6">#REF!</definedName>
    <definedName name="_xlnm.Print_Area" localSheetId="2">'1 graf1'!$A$1:$C$26</definedName>
    <definedName name="_xlnm.Print_Area" localSheetId="4">'2 graf1'!$A$1:$C$26</definedName>
    <definedName name="_xlnm.Print_Area" localSheetId="6">'3 graf1'!$A$1:$C$22</definedName>
    <definedName name="suma" localSheetId="0">#REF!</definedName>
    <definedName name="suma" localSheetId="7">#REF!</definedName>
    <definedName name="suma">#REF!</definedName>
  </definedNames>
  <calcPr calcId="152511"/>
</workbook>
</file>

<file path=xl/calcChain.xml><?xml version="1.0" encoding="utf-8"?>
<calcChain xmlns="http://schemas.openxmlformats.org/spreadsheetml/2006/main">
  <c r="C5" i="71" l="1"/>
  <c r="D5" i="71"/>
  <c r="E5" i="71"/>
  <c r="F5" i="71"/>
  <c r="G5" i="71"/>
  <c r="B5" i="71"/>
  <c r="C5" i="197"/>
  <c r="D5" i="197"/>
  <c r="E5" i="197"/>
  <c r="F5" i="197"/>
  <c r="G5" i="197"/>
  <c r="H5" i="197"/>
  <c r="B5" i="197"/>
  <c r="D17" i="72" l="1"/>
  <c r="D16" i="72"/>
  <c r="D15" i="72"/>
  <c r="D14" i="72"/>
  <c r="D13" i="72"/>
  <c r="D12" i="72"/>
  <c r="D11" i="72"/>
  <c r="D10" i="72"/>
  <c r="D9" i="72"/>
  <c r="D8" i="72"/>
  <c r="D7" i="72"/>
  <c r="D6" i="72"/>
  <c r="D5" i="72"/>
  <c r="D4" i="72"/>
  <c r="H5" i="71"/>
</calcChain>
</file>

<file path=xl/sharedStrings.xml><?xml version="1.0" encoding="utf-8"?>
<sst xmlns="http://schemas.openxmlformats.org/spreadsheetml/2006/main" count="85" uniqueCount="49">
  <si>
    <t>Nombre d'establiments oberts estimats</t>
  </si>
  <si>
    <t>Personal ocupat</t>
  </si>
  <si>
    <t>Residents a Espanya</t>
  </si>
  <si>
    <t>Entrades</t>
  </si>
  <si>
    <t>Arribades</t>
  </si>
  <si>
    <t>Total</t>
  </si>
  <si>
    <t>Gener</t>
  </si>
  <si>
    <t>Juliol</t>
  </si>
  <si>
    <t>Febrer</t>
  </si>
  <si>
    <t>Agost</t>
  </si>
  <si>
    <t>Març</t>
  </si>
  <si>
    <t>Setembre</t>
  </si>
  <si>
    <t>Abril</t>
  </si>
  <si>
    <t>Octubre</t>
  </si>
  <si>
    <t>Maig</t>
  </si>
  <si>
    <t>Novembre</t>
  </si>
  <si>
    <t>Juny</t>
  </si>
  <si>
    <t>Desembre</t>
  </si>
  <si>
    <t>el Regne Unit</t>
  </si>
  <si>
    <t>el Japó</t>
  </si>
  <si>
    <t>els Països Baixos</t>
  </si>
  <si>
    <t>els Estats Units</t>
  </si>
  <si>
    <t>Per plaça 
cap de setmana</t>
  </si>
  <si>
    <t>Grau d'ocupació</t>
  </si>
  <si>
    <t>Per habitació</t>
  </si>
  <si>
    <t>Per plaça</t>
  </si>
  <si>
    <t>Pernoctacions</t>
  </si>
  <si>
    <t>Estada mitjana</t>
  </si>
  <si>
    <t>Portugal</t>
  </si>
  <si>
    <t>Alemanya</t>
  </si>
  <si>
    <t>Bèlgica</t>
  </si>
  <si>
    <t>França</t>
  </si>
  <si>
    <t>Itàlia</t>
  </si>
  <si>
    <t>Espanya</t>
  </si>
  <si>
    <t>Estranger</t>
  </si>
  <si>
    <t>Residents a l'estranger</t>
  </si>
  <si>
    <t>Nombre de places estimades</t>
  </si>
  <si>
    <t>Nombre d'habitacions estimades</t>
  </si>
  <si>
    <t>Unió Europea (27)</t>
  </si>
  <si>
    <t>la Xina</t>
  </si>
  <si>
    <t>Tarifa mitjana diària (€)</t>
  </si>
  <si>
    <t>Variació interanual (%)</t>
  </si>
  <si>
    <t>Ingressos (€) per habitació disponible</t>
  </si>
  <si>
    <t>ENQUESTA D'OCUPACIÓ HOTELERA</t>
  </si>
  <si>
    <t>1. Oferta hotelera a la ciutat de València segons mes. 2022</t>
  </si>
  <si>
    <t>Font: Enquesta d'ocupació hotelera. Institut Nacional d'Estadística</t>
  </si>
  <si>
    <t>2. Demanda hotelera a la ciutat de València segons mes. 2022</t>
  </si>
  <si>
    <t>3. Demanda hotelera a la ciutat de València segons país de residència. 2022</t>
  </si>
  <si>
    <t>4. Indicadors de rendibilitat del sector hoteler a la ciutat de València segons mes.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</si>
</sst>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_-* #,##0.00\ [$€]_-;\-* #,##0.00\ [$€]_-;_-* &quot;-&quot;??\ [$€]_-;_-@_-"/>
  </numFmts>
  <fonts count="1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0"/>
      <color indexed="9"/>
      <name val="Times New Roman"/>
      <family val="1"/>
    </font>
    <font>
      <i/>
      <sz val="8"/>
      <name val="Times New Roman"/>
      <family val="1"/>
    </font>
    <font>
      <sz val="10"/>
      <color indexed="8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2"/>
      <name val="Courier New"/>
      <family val="3"/>
    </font>
    <font>
      <b/>
      <sz val="10"/>
      <color indexed="8"/>
      <name val="Times New Roman"/>
      <family val="1"/>
    </font>
    <font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indexed="17"/>
        <bgColor indexed="64"/>
      </patternFill>
    </fill>
  </fills>
  <borders count="7">
    <border>
      <left/>
      <right/>
      <top/>
      <bottom/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/>
      <top/>
      <bottom/>
      <diagonal/>
    </border>
    <border>
      <left style="thick">
        <color indexed="28"/>
      </left>
      <right/>
      <top/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theme="0"/>
      </left>
      <right/>
      <top/>
      <bottom/>
      <diagonal/>
    </border>
    <border>
      <left style="thin">
        <color theme="0"/>
      </left>
      <right/>
      <top/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0" fontId="13" fillId="0" borderId="0"/>
    <xf numFmtId="0" fontId="1" fillId="0" borderId="0"/>
  </cellStyleXfs>
  <cellXfs count="77">
    <xf numFmtId="0" fontId="0" fillId="0" borderId="0" xfId="0"/>
    <xf numFmtId="0" fontId="2" fillId="0" borderId="0" xfId="0" applyFont="1"/>
    <xf numFmtId="0" fontId="2" fillId="0" borderId="0" xfId="0" applyFont="1" applyFill="1" applyBorder="1"/>
    <xf numFmtId="0" fontId="2" fillId="0" borderId="0" xfId="0" applyFont="1" applyFill="1" applyBorder="1" applyAlignment="1">
      <alignment horizontal="right"/>
    </xf>
    <xf numFmtId="0" fontId="1" fillId="0" borderId="0" xfId="0" applyFont="1"/>
    <xf numFmtId="0" fontId="7" fillId="0" borderId="0" xfId="0" applyFont="1"/>
    <xf numFmtId="0" fontId="6" fillId="0" borderId="0" xfId="0" applyFont="1"/>
    <xf numFmtId="3" fontId="5" fillId="0" borderId="0" xfId="0" applyNumberFormat="1" applyFont="1" applyFill="1"/>
    <xf numFmtId="0" fontId="7" fillId="0" borderId="0" xfId="0" applyFont="1" applyAlignment="1">
      <alignment horizontal="left"/>
    </xf>
    <xf numFmtId="3" fontId="5" fillId="3" borderId="0" xfId="0" applyNumberFormat="1" applyFont="1" applyFill="1"/>
    <xf numFmtId="0" fontId="5" fillId="0" borderId="0" xfId="0" applyFont="1" applyFill="1" applyBorder="1" applyAlignment="1"/>
    <xf numFmtId="0" fontId="8" fillId="2" borderId="0" xfId="0" applyFont="1" applyFill="1" applyBorder="1"/>
    <xf numFmtId="0" fontId="8" fillId="2" borderId="0" xfId="0" applyFont="1" applyFill="1" applyBorder="1" applyAlignment="1">
      <alignment horizontal="right" wrapText="1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left" indent="1"/>
    </xf>
    <xf numFmtId="0" fontId="7" fillId="0" borderId="0" xfId="0" applyFont="1" applyFill="1" applyBorder="1"/>
    <xf numFmtId="0" fontId="5" fillId="0" borderId="0" xfId="0" applyFont="1" applyFill="1" applyBorder="1" applyAlignment="1">
      <alignment horizontal="right"/>
    </xf>
    <xf numFmtId="2" fontId="10" fillId="0" borderId="0" xfId="0" applyNumberFormat="1" applyFont="1" applyFill="1" applyBorder="1" applyAlignment="1">
      <alignment horizontal="right"/>
    </xf>
    <xf numFmtId="3" fontId="10" fillId="0" borderId="0" xfId="0" applyNumberFormat="1" applyFont="1" applyFill="1" applyBorder="1" applyAlignment="1">
      <alignment horizontal="right"/>
    </xf>
    <xf numFmtId="4" fontId="5" fillId="0" borderId="0" xfId="0" applyNumberFormat="1" applyFont="1" applyFill="1" applyBorder="1" applyAlignment="1">
      <alignment horizontal="right"/>
    </xf>
    <xf numFmtId="0" fontId="5" fillId="3" borderId="0" xfId="0" applyFont="1" applyFill="1" applyBorder="1" applyAlignment="1">
      <alignment horizontal="left" indent="1"/>
    </xf>
    <xf numFmtId="2" fontId="5" fillId="3" borderId="0" xfId="0" applyNumberFormat="1" applyFont="1" applyFill="1"/>
    <xf numFmtId="2" fontId="10" fillId="3" borderId="0" xfId="0" applyNumberFormat="1" applyFont="1" applyFill="1" applyBorder="1" applyAlignment="1">
      <alignment horizontal="right"/>
    </xf>
    <xf numFmtId="3" fontId="10" fillId="3" borderId="0" xfId="0" applyNumberFormat="1" applyFont="1" applyFill="1" applyBorder="1" applyAlignment="1">
      <alignment horizontal="right"/>
    </xf>
    <xf numFmtId="4" fontId="5" fillId="3" borderId="0" xfId="0" applyNumberFormat="1" applyFont="1" applyFill="1" applyBorder="1" applyAlignment="1">
      <alignment horizontal="right"/>
    </xf>
    <xf numFmtId="2" fontId="5" fillId="0" borderId="0" xfId="0" applyNumberFormat="1" applyFont="1" applyFill="1"/>
    <xf numFmtId="0" fontId="9" fillId="0" borderId="0" xfId="0" applyFont="1" applyFill="1" applyBorder="1"/>
    <xf numFmtId="0" fontId="9" fillId="0" borderId="0" xfId="0" applyFont="1" applyFill="1" applyBorder="1" applyAlignment="1">
      <alignment horizontal="right"/>
    </xf>
    <xf numFmtId="4" fontId="5" fillId="0" borderId="0" xfId="0" applyNumberFormat="1" applyFont="1" applyFill="1" applyBorder="1"/>
    <xf numFmtId="0" fontId="5" fillId="0" borderId="0" xfId="0" applyFont="1" applyFill="1" applyBorder="1" applyAlignment="1">
      <alignment horizontal="left" indent="2"/>
    </xf>
    <xf numFmtId="4" fontId="5" fillId="3" borderId="0" xfId="0" applyNumberFormat="1" applyFont="1" applyFill="1" applyBorder="1"/>
    <xf numFmtId="0" fontId="5" fillId="3" borderId="0" xfId="0" applyFont="1" applyFill="1" applyBorder="1" applyAlignment="1">
      <alignment horizontal="left" indent="2"/>
    </xf>
    <xf numFmtId="0" fontId="5" fillId="3" borderId="0" xfId="0" applyFont="1" applyFill="1" applyBorder="1" applyAlignment="1"/>
    <xf numFmtId="0" fontId="1" fillId="0" borderId="0" xfId="0" applyFont="1" applyFill="1"/>
    <xf numFmtId="2" fontId="1" fillId="0" borderId="0" xfId="0" applyNumberFormat="1" applyFont="1"/>
    <xf numFmtId="0" fontId="3" fillId="0" borderId="0" xfId="0" applyFont="1"/>
    <xf numFmtId="0" fontId="1" fillId="0" borderId="0" xfId="0" applyNumberFormat="1" applyFont="1" applyAlignment="1">
      <alignment horizontal="right"/>
    </xf>
    <xf numFmtId="3" fontId="2" fillId="0" borderId="0" xfId="0" applyNumberFormat="1" applyFont="1" applyFill="1" applyBorder="1"/>
    <xf numFmtId="1" fontId="1" fillId="0" borderId="0" xfId="0" applyNumberFormat="1" applyFont="1" applyAlignment="1">
      <alignment horizontal="right"/>
    </xf>
    <xf numFmtId="0" fontId="5" fillId="0" borderId="0" xfId="0" applyFont="1" applyFill="1" applyBorder="1" applyAlignment="1">
      <alignment horizontal="left" indent="3"/>
    </xf>
    <xf numFmtId="0" fontId="5" fillId="3" borderId="0" xfId="0" applyFont="1" applyFill="1" applyBorder="1" applyAlignment="1">
      <alignment horizontal="left" indent="3"/>
    </xf>
    <xf numFmtId="3" fontId="2" fillId="0" borderId="0" xfId="0" applyNumberFormat="1" applyFont="1" applyFill="1" applyBorder="1" applyAlignment="1">
      <alignment horizontal="right"/>
    </xf>
    <xf numFmtId="1" fontId="5" fillId="3" borderId="0" xfId="0" applyNumberFormat="1" applyFont="1" applyFill="1"/>
    <xf numFmtId="1" fontId="5" fillId="0" borderId="0" xfId="0" applyNumberFormat="1" applyFont="1" applyFill="1"/>
    <xf numFmtId="0" fontId="4" fillId="0" borderId="0" xfId="0" applyFont="1" applyFill="1" applyBorder="1"/>
    <xf numFmtId="3" fontId="14" fillId="0" borderId="0" xfId="0" applyNumberFormat="1" applyFont="1" applyFill="1" applyBorder="1" applyAlignment="1">
      <alignment horizontal="right"/>
    </xf>
    <xf numFmtId="4" fontId="4" fillId="0" borderId="0" xfId="0" applyNumberFormat="1" applyFont="1" applyFill="1" applyBorder="1"/>
    <xf numFmtId="3" fontId="4" fillId="0" borderId="0" xfId="0" quotePrefix="1" applyNumberFormat="1" applyFont="1" applyFill="1" applyBorder="1" applyAlignment="1">
      <alignment horizontal="right"/>
    </xf>
    <xf numFmtId="2" fontId="9" fillId="0" borderId="0" xfId="0" applyNumberFormat="1" applyFont="1" applyFill="1" applyBorder="1" applyAlignment="1">
      <alignment horizontal="right"/>
    </xf>
    <xf numFmtId="3" fontId="9" fillId="0" borderId="0" xfId="0" applyNumberFormat="1" applyFont="1" applyFill="1" applyBorder="1"/>
    <xf numFmtId="0" fontId="15" fillId="0" borderId="0" xfId="0" applyFont="1" applyFill="1" applyBorder="1" applyAlignment="1">
      <alignment horizontal="right"/>
    </xf>
    <xf numFmtId="3" fontId="15" fillId="0" borderId="0" xfId="0" applyNumberFormat="1" applyFont="1" applyFill="1" applyBorder="1"/>
    <xf numFmtId="0" fontId="16" fillId="0" borderId="0" xfId="0" applyFont="1"/>
    <xf numFmtId="3" fontId="11" fillId="0" borderId="0" xfId="0" applyNumberFormat="1" applyFont="1" applyFill="1" applyBorder="1" applyAlignment="1">
      <alignment horizontal="right"/>
    </xf>
    <xf numFmtId="3" fontId="12" fillId="3" borderId="0" xfId="0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4" fontId="11" fillId="0" borderId="0" xfId="0" applyNumberFormat="1" applyFont="1" applyFill="1" applyBorder="1" applyAlignment="1">
      <alignment horizontal="right"/>
    </xf>
    <xf numFmtId="4" fontId="12" fillId="0" borderId="0" xfId="0" applyNumberFormat="1" applyFont="1" applyFill="1" applyBorder="1" applyAlignment="1">
      <alignment horizontal="right"/>
    </xf>
    <xf numFmtId="0" fontId="5" fillId="0" borderId="0" xfId="0" applyNumberFormat="1" applyFont="1" applyFill="1"/>
    <xf numFmtId="164" fontId="12" fillId="0" borderId="0" xfId="0" applyNumberFormat="1" applyFont="1" applyFill="1" applyBorder="1" applyAlignment="1">
      <alignment horizontal="right"/>
    </xf>
    <xf numFmtId="4" fontId="12" fillId="3" borderId="0" xfId="0" applyNumberFormat="1" applyFont="1" applyFill="1" applyBorder="1" applyAlignment="1">
      <alignment horizontal="right"/>
    </xf>
    <xf numFmtId="164" fontId="10" fillId="3" borderId="0" xfId="0" applyNumberFormat="1" applyFont="1" applyFill="1" applyBorder="1" applyAlignment="1">
      <alignment horizontal="right"/>
    </xf>
    <xf numFmtId="164" fontId="10" fillId="0" borderId="0" xfId="0" applyNumberFormat="1" applyFont="1" applyFill="1" applyBorder="1" applyAlignment="1">
      <alignment horizontal="right"/>
    </xf>
    <xf numFmtId="0" fontId="8" fillId="2" borderId="0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  <xf numFmtId="4" fontId="4" fillId="0" borderId="0" xfId="0" quotePrefix="1" applyNumberFormat="1" applyFont="1" applyFill="1" applyBorder="1" applyAlignment="1">
      <alignment horizontal="right"/>
    </xf>
    <xf numFmtId="0" fontId="8" fillId="2" borderId="2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6" fillId="0" borderId="0" xfId="0" applyFont="1" applyFill="1" applyBorder="1"/>
  </cellXfs>
  <cellStyles count="5">
    <cellStyle name="Euro" xfId="1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33CC"/>
      <rgbColor rgb="00FFFF00"/>
      <rgbColor rgb="00FF00FF"/>
      <rgbColor rgb="0000FFFF"/>
      <rgbColor rgb="00663300"/>
      <rgbColor rgb="00FFDCB9"/>
      <rgbColor rgb="00000080"/>
      <rgbColor rgb="00808000"/>
      <rgbColor rgb="00800080"/>
      <rgbColor rgb="00008080"/>
      <rgbColor rgb="00C0C0C0"/>
      <rgbColor rgb="00808080"/>
      <rgbColor rgb="00663300"/>
      <rgbColor rgb="00895A44"/>
      <rgbColor rgb="00CD8966"/>
      <rgbColor rgb="00F5CA7A"/>
      <rgbColor rgb="00FFFFFF"/>
      <rgbColor rgb="00FFFFC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800000"/>
      <color rgb="FF663300"/>
      <color rgb="FFC0C0C0"/>
      <color rgb="FFFFDCB9"/>
      <color rgb="FF660000"/>
      <color rgb="FFFFE3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5038725</xdr:colOff>
      <xdr:row>21</xdr:row>
      <xdr:rowOff>180975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90525"/>
          <a:ext cx="5029200" cy="379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5038725</xdr:colOff>
      <xdr:row>21</xdr:row>
      <xdr:rowOff>180975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90525"/>
          <a:ext cx="5029200" cy="379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2</xdr:row>
      <xdr:rowOff>9525</xdr:rowOff>
    </xdr:from>
    <xdr:to>
      <xdr:col>1</xdr:col>
      <xdr:colOff>5038726</xdr:colOff>
      <xdr:row>21</xdr:row>
      <xdr:rowOff>180975</xdr:rowOff>
    </xdr:to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6" y="390525"/>
          <a:ext cx="5029200" cy="379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"/>
  <sheetViews>
    <sheetView tabSelected="1" workbookViewId="0"/>
  </sheetViews>
  <sheetFormatPr baseColWidth="10" defaultRowHeight="15" customHeight="1" x14ac:dyDescent="0.2"/>
  <sheetData>
    <row r="1" spans="1:1" ht="15.75" customHeight="1" x14ac:dyDescent="0.25">
      <c r="A1" s="6" t="s">
        <v>43</v>
      </c>
    </row>
  </sheetData>
  <pageMargins left="0.39370078740157477" right="0.39370078740157477" top="0.59055118110236215" bottom="0.59055118110236215" header="0" footer="0"/>
  <pageSetup paperSize="9" orientation="portrait" r:id="rId1"/>
  <headerFooter alignWithMargins="0"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4">
    <pageSetUpPr fitToPage="1"/>
  </sheetPr>
  <dimension ref="A1:H33"/>
  <sheetViews>
    <sheetView zoomScaleNormal="100" workbookViewId="0"/>
  </sheetViews>
  <sheetFormatPr baseColWidth="10" defaultColWidth="11.42578125" defaultRowHeight="15" customHeight="1" x14ac:dyDescent="0.2"/>
  <cols>
    <col min="1" max="1" width="12.85546875" style="2" customWidth="1"/>
    <col min="2" max="4" width="15.7109375" style="2" customWidth="1"/>
    <col min="5" max="8" width="15.7109375" style="3" customWidth="1"/>
    <col min="9" max="9" width="11.42578125" style="2" customWidth="1"/>
    <col min="10" max="16384" width="11.42578125" style="2"/>
  </cols>
  <sheetData>
    <row r="1" spans="1:8" ht="15.75" customHeight="1" x14ac:dyDescent="0.25">
      <c r="A1" s="76" t="s">
        <v>44</v>
      </c>
      <c r="B1" s="15"/>
      <c r="C1" s="15"/>
      <c r="D1" s="15"/>
      <c r="E1" s="16"/>
      <c r="F1" s="16"/>
      <c r="G1" s="16"/>
      <c r="H1" s="16"/>
    </row>
    <row r="2" spans="1:8" ht="15" customHeight="1" x14ac:dyDescent="0.2">
      <c r="A2" s="13"/>
      <c r="B2" s="13"/>
      <c r="C2" s="13"/>
      <c r="D2" s="13"/>
      <c r="E2" s="16"/>
      <c r="F2" s="16"/>
      <c r="G2" s="16"/>
      <c r="H2" s="16"/>
    </row>
    <row r="3" spans="1:8" ht="15" customHeight="1" x14ac:dyDescent="0.2">
      <c r="A3" s="63"/>
      <c r="B3" s="70" t="s">
        <v>0</v>
      </c>
      <c r="C3" s="74" t="s">
        <v>37</v>
      </c>
      <c r="D3" s="74" t="s">
        <v>36</v>
      </c>
      <c r="E3" s="71" t="s">
        <v>23</v>
      </c>
      <c r="F3" s="72"/>
      <c r="G3" s="73"/>
      <c r="H3" s="70" t="s">
        <v>1</v>
      </c>
    </row>
    <row r="4" spans="1:8" ht="30" customHeight="1" x14ac:dyDescent="0.2">
      <c r="A4" s="63"/>
      <c r="B4" s="70"/>
      <c r="C4" s="74"/>
      <c r="D4" s="74"/>
      <c r="E4" s="67" t="s">
        <v>24</v>
      </c>
      <c r="F4" s="65" t="s">
        <v>25</v>
      </c>
      <c r="G4" s="68" t="s">
        <v>22</v>
      </c>
      <c r="H4" s="70"/>
    </row>
    <row r="5" spans="1:8" ht="15" customHeight="1" x14ac:dyDescent="0.2">
      <c r="A5" s="44" t="s">
        <v>5</v>
      </c>
      <c r="B5" s="47">
        <f>AVERAGE(B6:B17)</f>
        <v>176</v>
      </c>
      <c r="C5" s="47">
        <f t="shared" ref="C5:H5" si="0">AVERAGE(C6:C17)</f>
        <v>9122.0833333333339</v>
      </c>
      <c r="D5" s="47">
        <f t="shared" si="0"/>
        <v>18607</v>
      </c>
      <c r="E5" s="66">
        <f t="shared" si="0"/>
        <v>75.114999999999995</v>
      </c>
      <c r="F5" s="66">
        <f t="shared" si="0"/>
        <v>63.54666666666666</v>
      </c>
      <c r="G5" s="66">
        <f t="shared" si="0"/>
        <v>73.507500000000007</v>
      </c>
      <c r="H5" s="47">
        <f t="shared" si="0"/>
        <v>2454.6666666666665</v>
      </c>
    </row>
    <row r="6" spans="1:8" ht="15" customHeight="1" x14ac:dyDescent="0.2">
      <c r="A6" s="20" t="s">
        <v>6</v>
      </c>
      <c r="B6" s="42">
        <v>165</v>
      </c>
      <c r="C6" s="9">
        <v>8389</v>
      </c>
      <c r="D6" s="9">
        <v>17243</v>
      </c>
      <c r="E6" s="21">
        <v>46.78</v>
      </c>
      <c r="F6" s="21">
        <v>39.07</v>
      </c>
      <c r="G6" s="22">
        <v>51.03</v>
      </c>
      <c r="H6" s="23">
        <v>2012</v>
      </c>
    </row>
    <row r="7" spans="1:8" ht="15" customHeight="1" x14ac:dyDescent="0.2">
      <c r="A7" s="14" t="s">
        <v>8</v>
      </c>
      <c r="B7" s="43">
        <v>169</v>
      </c>
      <c r="C7" s="7">
        <v>8726</v>
      </c>
      <c r="D7" s="7">
        <v>17921</v>
      </c>
      <c r="E7" s="25">
        <v>63.15</v>
      </c>
      <c r="F7" s="25">
        <v>52.21</v>
      </c>
      <c r="G7" s="17">
        <v>70.900000000000006</v>
      </c>
      <c r="H7" s="18">
        <v>2032</v>
      </c>
    </row>
    <row r="8" spans="1:8" ht="15" customHeight="1" x14ac:dyDescent="0.2">
      <c r="A8" s="20" t="s">
        <v>10</v>
      </c>
      <c r="B8" s="42">
        <v>177</v>
      </c>
      <c r="C8" s="9">
        <v>9007</v>
      </c>
      <c r="D8" s="9">
        <v>18493</v>
      </c>
      <c r="E8" s="21">
        <v>66.599999999999994</v>
      </c>
      <c r="F8" s="21">
        <v>54.67</v>
      </c>
      <c r="G8" s="22">
        <v>69.95</v>
      </c>
      <c r="H8" s="23">
        <v>2216</v>
      </c>
    </row>
    <row r="9" spans="1:8" ht="15" customHeight="1" x14ac:dyDescent="0.2">
      <c r="A9" s="14" t="s">
        <v>12</v>
      </c>
      <c r="B9" s="43">
        <v>175</v>
      </c>
      <c r="C9" s="7">
        <v>9022</v>
      </c>
      <c r="D9" s="7">
        <v>18516</v>
      </c>
      <c r="E9" s="25">
        <v>81.709999999999994</v>
      </c>
      <c r="F9" s="25">
        <v>71.88</v>
      </c>
      <c r="G9" s="17">
        <v>79.61</v>
      </c>
      <c r="H9" s="18">
        <v>2457</v>
      </c>
    </row>
    <row r="10" spans="1:8" ht="15" customHeight="1" x14ac:dyDescent="0.2">
      <c r="A10" s="20" t="s">
        <v>14</v>
      </c>
      <c r="B10" s="42">
        <v>177</v>
      </c>
      <c r="C10" s="9">
        <v>9068</v>
      </c>
      <c r="D10" s="9">
        <v>18609</v>
      </c>
      <c r="E10" s="21">
        <v>84.37</v>
      </c>
      <c r="F10" s="21">
        <v>69.53</v>
      </c>
      <c r="G10" s="22">
        <v>81.13</v>
      </c>
      <c r="H10" s="23">
        <v>2492</v>
      </c>
    </row>
    <row r="11" spans="1:8" ht="15" customHeight="1" x14ac:dyDescent="0.2">
      <c r="A11" s="14" t="s">
        <v>16</v>
      </c>
      <c r="B11" s="43">
        <v>177</v>
      </c>
      <c r="C11" s="7">
        <v>9012</v>
      </c>
      <c r="D11" s="7">
        <v>18498</v>
      </c>
      <c r="E11" s="25">
        <v>87.04</v>
      </c>
      <c r="F11" s="25">
        <v>71.66</v>
      </c>
      <c r="G11" s="17">
        <v>81.75</v>
      </c>
      <c r="H11" s="18">
        <v>2620</v>
      </c>
    </row>
    <row r="12" spans="1:8" ht="15" customHeight="1" x14ac:dyDescent="0.2">
      <c r="A12" s="20" t="s">
        <v>7</v>
      </c>
      <c r="B12" s="42">
        <v>178</v>
      </c>
      <c r="C12" s="9">
        <v>9515</v>
      </c>
      <c r="D12" s="9">
        <v>19166</v>
      </c>
      <c r="E12" s="21">
        <v>83.37</v>
      </c>
      <c r="F12" s="21">
        <v>75.17</v>
      </c>
      <c r="G12" s="22">
        <v>81.510000000000005</v>
      </c>
      <c r="H12" s="23">
        <v>2555</v>
      </c>
    </row>
    <row r="13" spans="1:8" ht="15" customHeight="1" x14ac:dyDescent="0.2">
      <c r="A13" s="14" t="s">
        <v>9</v>
      </c>
      <c r="B13" s="43">
        <v>180</v>
      </c>
      <c r="C13" s="7">
        <v>9566</v>
      </c>
      <c r="D13" s="7">
        <v>19271</v>
      </c>
      <c r="E13" s="25">
        <v>86.04</v>
      </c>
      <c r="F13" s="25">
        <v>79.91</v>
      </c>
      <c r="G13" s="17">
        <v>81.87</v>
      </c>
      <c r="H13" s="18">
        <v>2687</v>
      </c>
    </row>
    <row r="14" spans="1:8" ht="15" customHeight="1" x14ac:dyDescent="0.2">
      <c r="A14" s="20" t="s">
        <v>11</v>
      </c>
      <c r="B14" s="42">
        <v>180</v>
      </c>
      <c r="C14" s="9">
        <v>9566</v>
      </c>
      <c r="D14" s="9">
        <v>19271</v>
      </c>
      <c r="E14" s="21">
        <v>86.22</v>
      </c>
      <c r="F14" s="21">
        <v>71.25</v>
      </c>
      <c r="G14" s="22">
        <v>76.37</v>
      </c>
      <c r="H14" s="23">
        <v>2618</v>
      </c>
    </row>
    <row r="15" spans="1:8" ht="15" customHeight="1" x14ac:dyDescent="0.2">
      <c r="A15" s="14" t="s">
        <v>13</v>
      </c>
      <c r="B15" s="58">
        <v>179</v>
      </c>
      <c r="C15" s="7">
        <v>9119</v>
      </c>
      <c r="D15" s="7">
        <v>18717</v>
      </c>
      <c r="E15" s="25">
        <v>83.16</v>
      </c>
      <c r="F15" s="25">
        <v>67.91</v>
      </c>
      <c r="G15" s="17">
        <v>76.56</v>
      </c>
      <c r="H15" s="18">
        <v>2626</v>
      </c>
    </row>
    <row r="16" spans="1:8" ht="15" customHeight="1" x14ac:dyDescent="0.2">
      <c r="A16" s="20" t="s">
        <v>15</v>
      </c>
      <c r="B16" s="42">
        <v>178</v>
      </c>
      <c r="C16" s="9">
        <v>9064</v>
      </c>
      <c r="D16" s="9">
        <v>18615</v>
      </c>
      <c r="E16" s="21">
        <v>71.72</v>
      </c>
      <c r="F16" s="21">
        <v>55.26</v>
      </c>
      <c r="G16" s="22">
        <v>69.84</v>
      </c>
      <c r="H16" s="23">
        <v>2594</v>
      </c>
    </row>
    <row r="17" spans="1:8" ht="15" customHeight="1" x14ac:dyDescent="0.2">
      <c r="A17" s="14" t="s">
        <v>17</v>
      </c>
      <c r="B17" s="43">
        <v>177</v>
      </c>
      <c r="C17" s="7">
        <v>9411</v>
      </c>
      <c r="D17" s="7">
        <v>18964</v>
      </c>
      <c r="E17" s="25">
        <v>61.22</v>
      </c>
      <c r="F17" s="25">
        <v>54.04</v>
      </c>
      <c r="G17" s="17">
        <v>61.57</v>
      </c>
      <c r="H17" s="18">
        <v>2547</v>
      </c>
    </row>
    <row r="18" spans="1:8" ht="15" customHeight="1" x14ac:dyDescent="0.2">
      <c r="A18" s="26" t="s">
        <v>45</v>
      </c>
      <c r="B18" s="26"/>
      <c r="C18" s="26"/>
      <c r="D18" s="26"/>
      <c r="E18" s="27"/>
      <c r="F18" s="27"/>
      <c r="G18" s="27"/>
      <c r="H18" s="27"/>
    </row>
    <row r="19" spans="1:8" ht="15" customHeight="1" x14ac:dyDescent="0.2">
      <c r="B19" s="26"/>
      <c r="C19" s="49"/>
      <c r="D19" s="49"/>
      <c r="E19" s="48"/>
      <c r="F19" s="27"/>
      <c r="G19" s="27"/>
      <c r="H19" s="27"/>
    </row>
    <row r="22" spans="1:8" ht="15" customHeight="1" x14ac:dyDescent="0.2">
      <c r="C22" s="51"/>
      <c r="D22" s="51"/>
    </row>
    <row r="33" spans="5:7" ht="15" customHeight="1" x14ac:dyDescent="0.2">
      <c r="E33" s="50"/>
      <c r="F33" s="50"/>
      <c r="G33" s="50"/>
    </row>
  </sheetData>
  <mergeCells count="5">
    <mergeCell ref="H3:H4"/>
    <mergeCell ref="E3:G3"/>
    <mergeCell ref="B3:B4"/>
    <mergeCell ref="D3:D4"/>
    <mergeCell ref="C3:C4"/>
  </mergeCells>
  <phoneticPr fontId="0" type="noConversion"/>
  <pageMargins left="0.39370078740157477" right="0.39370078740157477" top="0.59055118110236215" bottom="0.59055118110236215" header="0" footer="0"/>
  <pageSetup paperSize="9" scale="7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5">
    <pageSetUpPr fitToPage="1"/>
  </sheetPr>
  <dimension ref="E4:F33"/>
  <sheetViews>
    <sheetView workbookViewId="0"/>
  </sheetViews>
  <sheetFormatPr baseColWidth="10" defaultColWidth="11.42578125" defaultRowHeight="15" customHeight="1" x14ac:dyDescent="0.2"/>
  <cols>
    <col min="1" max="1" width="5.7109375" style="4" customWidth="1"/>
    <col min="2" max="2" width="75.7109375" style="4" customWidth="1"/>
    <col min="3" max="3" width="11.42578125" style="4" customWidth="1"/>
    <col min="4" max="16384" width="11.42578125" style="4"/>
  </cols>
  <sheetData>
    <row r="4" spans="5:6" ht="15" customHeight="1" x14ac:dyDescent="0.2">
      <c r="E4" s="35"/>
    </row>
    <row r="5" spans="5:6" ht="15" customHeight="1" x14ac:dyDescent="0.2">
      <c r="F5" s="36"/>
    </row>
    <row r="6" spans="5:6" ht="15" customHeight="1" x14ac:dyDescent="0.2">
      <c r="F6" s="36"/>
    </row>
    <row r="7" spans="5:6" ht="15" customHeight="1" x14ac:dyDescent="0.2">
      <c r="F7" s="36"/>
    </row>
    <row r="8" spans="5:6" ht="15" customHeight="1" x14ac:dyDescent="0.2">
      <c r="F8" s="36"/>
    </row>
    <row r="9" spans="5:6" ht="15" customHeight="1" x14ac:dyDescent="0.2">
      <c r="F9" s="36"/>
    </row>
    <row r="10" spans="5:6" ht="15" customHeight="1" x14ac:dyDescent="0.2">
      <c r="F10" s="36"/>
    </row>
    <row r="11" spans="5:6" ht="15" customHeight="1" x14ac:dyDescent="0.2">
      <c r="F11" s="36"/>
    </row>
    <row r="12" spans="5:6" ht="15" customHeight="1" x14ac:dyDescent="0.2">
      <c r="F12" s="36"/>
    </row>
    <row r="13" spans="5:6" ht="15" customHeight="1" x14ac:dyDescent="0.2">
      <c r="F13" s="36"/>
    </row>
    <row r="14" spans="5:6" ht="15" customHeight="1" x14ac:dyDescent="0.2">
      <c r="F14" s="36"/>
    </row>
    <row r="15" spans="5:6" ht="15" customHeight="1" x14ac:dyDescent="0.2">
      <c r="F15" s="36"/>
    </row>
    <row r="16" spans="5:6" ht="15" customHeight="1" x14ac:dyDescent="0.2">
      <c r="F16" s="36"/>
    </row>
    <row r="33" spans="6:6" ht="15" customHeight="1" x14ac:dyDescent="0.2">
      <c r="F33" s="34"/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9">
    <pageSetUpPr fitToPage="1"/>
  </sheetPr>
  <dimension ref="A1:H34"/>
  <sheetViews>
    <sheetView workbookViewId="0"/>
  </sheetViews>
  <sheetFormatPr baseColWidth="10" defaultColWidth="11.42578125" defaultRowHeight="15" customHeight="1" x14ac:dyDescent="0.2"/>
  <cols>
    <col min="1" max="1" width="12.85546875" style="2" customWidth="1"/>
    <col min="2" max="8" width="12.85546875" style="3" customWidth="1"/>
    <col min="9" max="16384" width="11.42578125" style="2"/>
  </cols>
  <sheetData>
    <row r="1" spans="1:8" ht="15.75" customHeight="1" x14ac:dyDescent="0.25">
      <c r="A1" s="76" t="s">
        <v>46</v>
      </c>
      <c r="B1" s="16"/>
      <c r="C1" s="16"/>
      <c r="D1" s="16"/>
      <c r="E1" s="16"/>
      <c r="F1" s="16"/>
      <c r="G1" s="16"/>
      <c r="H1" s="16"/>
    </row>
    <row r="2" spans="1:8" ht="15" customHeight="1" x14ac:dyDescent="0.2">
      <c r="A2" s="13"/>
      <c r="B2" s="16"/>
      <c r="C2" s="16"/>
      <c r="D2" s="16"/>
      <c r="E2" s="16"/>
      <c r="F2" s="16"/>
      <c r="G2" s="16"/>
      <c r="H2" s="16"/>
    </row>
    <row r="3" spans="1:8" ht="15" customHeight="1" x14ac:dyDescent="0.2">
      <c r="A3" s="11"/>
      <c r="B3" s="75" t="s">
        <v>3</v>
      </c>
      <c r="C3" s="70"/>
      <c r="D3" s="70"/>
      <c r="E3" s="75" t="s">
        <v>26</v>
      </c>
      <c r="F3" s="70"/>
      <c r="G3" s="70"/>
      <c r="H3" s="75" t="s">
        <v>27</v>
      </c>
    </row>
    <row r="4" spans="1:8" ht="30" customHeight="1" x14ac:dyDescent="0.2">
      <c r="A4" s="11"/>
      <c r="B4" s="64" t="s">
        <v>5</v>
      </c>
      <c r="C4" s="65" t="s">
        <v>2</v>
      </c>
      <c r="D4" s="65" t="s">
        <v>35</v>
      </c>
      <c r="E4" s="64" t="s">
        <v>5</v>
      </c>
      <c r="F4" s="65" t="s">
        <v>2</v>
      </c>
      <c r="G4" s="65" t="s">
        <v>35</v>
      </c>
      <c r="H4" s="75"/>
    </row>
    <row r="5" spans="1:8" ht="15" customHeight="1" x14ac:dyDescent="0.2">
      <c r="A5" s="44" t="s">
        <v>5</v>
      </c>
      <c r="B5" s="53">
        <f>SUM(B6:B17)</f>
        <v>1934184</v>
      </c>
      <c r="C5" s="53">
        <f t="shared" ref="C5:G5" si="0">SUM(C6:C17)</f>
        <v>952276</v>
      </c>
      <c r="D5" s="53">
        <f t="shared" si="0"/>
        <v>981908</v>
      </c>
      <c r="E5" s="53">
        <f t="shared" si="0"/>
        <v>4443428</v>
      </c>
      <c r="F5" s="53">
        <f t="shared" si="0"/>
        <v>1744968</v>
      </c>
      <c r="G5" s="53">
        <f t="shared" si="0"/>
        <v>2698460</v>
      </c>
      <c r="H5" s="56">
        <f t="shared" ref="H5" si="1">(E5/B5)</f>
        <v>2.297314009422061</v>
      </c>
    </row>
    <row r="6" spans="1:8" ht="15" customHeight="1" x14ac:dyDescent="0.2">
      <c r="A6" s="20" t="s">
        <v>6</v>
      </c>
      <c r="B6" s="54">
        <v>101514</v>
      </c>
      <c r="C6" s="23">
        <v>61342</v>
      </c>
      <c r="D6" s="23">
        <v>40172</v>
      </c>
      <c r="E6" s="54">
        <v>210958</v>
      </c>
      <c r="F6" s="23">
        <v>106663</v>
      </c>
      <c r="G6" s="23">
        <v>104295</v>
      </c>
      <c r="H6" s="24">
        <v>2.08</v>
      </c>
    </row>
    <row r="7" spans="1:8" ht="15" customHeight="1" x14ac:dyDescent="0.2">
      <c r="A7" s="14" t="s">
        <v>8</v>
      </c>
      <c r="B7" s="55">
        <v>134678</v>
      </c>
      <c r="C7" s="18">
        <v>84213</v>
      </c>
      <c r="D7" s="18">
        <v>50465</v>
      </c>
      <c r="E7" s="55">
        <v>266121</v>
      </c>
      <c r="F7" s="18">
        <v>140105</v>
      </c>
      <c r="G7" s="18">
        <v>126016</v>
      </c>
      <c r="H7" s="19">
        <v>1.98</v>
      </c>
    </row>
    <row r="8" spans="1:8" ht="15" customHeight="1" x14ac:dyDescent="0.2">
      <c r="A8" s="20" t="s">
        <v>10</v>
      </c>
      <c r="B8" s="54">
        <v>151298</v>
      </c>
      <c r="C8" s="23">
        <v>86398</v>
      </c>
      <c r="D8" s="23">
        <v>64900</v>
      </c>
      <c r="E8" s="54">
        <v>319611</v>
      </c>
      <c r="F8" s="23">
        <v>148705</v>
      </c>
      <c r="G8" s="23">
        <v>170906</v>
      </c>
      <c r="H8" s="24">
        <v>2.11</v>
      </c>
    </row>
    <row r="9" spans="1:8" ht="15" customHeight="1" x14ac:dyDescent="0.2">
      <c r="A9" s="14" t="s">
        <v>12</v>
      </c>
      <c r="B9" s="55">
        <v>172376</v>
      </c>
      <c r="C9" s="18">
        <v>83755</v>
      </c>
      <c r="D9" s="18">
        <v>88621</v>
      </c>
      <c r="E9" s="55">
        <v>408133</v>
      </c>
      <c r="F9" s="18">
        <v>159152</v>
      </c>
      <c r="G9" s="18">
        <v>248981</v>
      </c>
      <c r="H9" s="19">
        <v>2.37</v>
      </c>
    </row>
    <row r="10" spans="1:8" ht="15" customHeight="1" x14ac:dyDescent="0.2">
      <c r="A10" s="20" t="s">
        <v>14</v>
      </c>
      <c r="B10" s="54">
        <v>177068</v>
      </c>
      <c r="C10" s="23">
        <v>79020</v>
      </c>
      <c r="D10" s="23">
        <v>98048</v>
      </c>
      <c r="E10" s="54">
        <v>407655</v>
      </c>
      <c r="F10" s="23">
        <v>137215</v>
      </c>
      <c r="G10" s="23">
        <v>270440</v>
      </c>
      <c r="H10" s="24">
        <v>2.2999999999999998</v>
      </c>
    </row>
    <row r="11" spans="1:8" ht="15" customHeight="1" x14ac:dyDescent="0.2">
      <c r="A11" s="14" t="s">
        <v>16</v>
      </c>
      <c r="B11" s="55">
        <v>172424</v>
      </c>
      <c r="C11" s="55">
        <v>79116</v>
      </c>
      <c r="D11" s="55">
        <v>93308</v>
      </c>
      <c r="E11" s="55">
        <v>404383</v>
      </c>
      <c r="F11" s="18">
        <v>143046</v>
      </c>
      <c r="G11" s="18">
        <v>261337</v>
      </c>
      <c r="H11" s="19">
        <v>2.35</v>
      </c>
    </row>
    <row r="12" spans="1:8" ht="15" customHeight="1" x14ac:dyDescent="0.2">
      <c r="A12" s="20" t="s">
        <v>7</v>
      </c>
      <c r="B12" s="54">
        <v>189754</v>
      </c>
      <c r="C12" s="23">
        <v>86558</v>
      </c>
      <c r="D12" s="23">
        <v>103196</v>
      </c>
      <c r="E12" s="54">
        <v>464089</v>
      </c>
      <c r="F12" s="23">
        <v>170572</v>
      </c>
      <c r="G12" s="23">
        <v>293517</v>
      </c>
      <c r="H12" s="24">
        <v>2.4500000000000002</v>
      </c>
    </row>
    <row r="13" spans="1:8" ht="15" customHeight="1" x14ac:dyDescent="0.2">
      <c r="A13" s="14" t="s">
        <v>9</v>
      </c>
      <c r="B13" s="55">
        <v>183891</v>
      </c>
      <c r="C13" s="18">
        <v>71596</v>
      </c>
      <c r="D13" s="18">
        <v>112295</v>
      </c>
      <c r="E13" s="55">
        <v>498793</v>
      </c>
      <c r="F13" s="18">
        <v>157177</v>
      </c>
      <c r="G13" s="18">
        <v>341616</v>
      </c>
      <c r="H13" s="19">
        <v>2.71</v>
      </c>
    </row>
    <row r="14" spans="1:8" ht="15" customHeight="1" x14ac:dyDescent="0.2">
      <c r="A14" s="20" t="s">
        <v>11</v>
      </c>
      <c r="B14" s="54">
        <v>174102</v>
      </c>
      <c r="C14" s="23">
        <v>77836</v>
      </c>
      <c r="D14" s="23">
        <v>96266</v>
      </c>
      <c r="E14" s="54">
        <v>421050</v>
      </c>
      <c r="F14" s="23">
        <v>146603</v>
      </c>
      <c r="G14" s="23">
        <v>274447</v>
      </c>
      <c r="H14" s="24">
        <v>2.42</v>
      </c>
    </row>
    <row r="15" spans="1:8" ht="15" customHeight="1" x14ac:dyDescent="0.2">
      <c r="A15" s="14" t="s">
        <v>13</v>
      </c>
      <c r="B15" s="55">
        <v>178313</v>
      </c>
      <c r="C15" s="18">
        <v>78872</v>
      </c>
      <c r="D15" s="18">
        <v>99441</v>
      </c>
      <c r="E15" s="55">
        <v>402145</v>
      </c>
      <c r="F15" s="18">
        <v>142730</v>
      </c>
      <c r="G15" s="18">
        <v>259415</v>
      </c>
      <c r="H15" s="19">
        <v>2.2599999999999998</v>
      </c>
    </row>
    <row r="16" spans="1:8" ht="15" customHeight="1" x14ac:dyDescent="0.2">
      <c r="A16" s="20" t="s">
        <v>15</v>
      </c>
      <c r="B16" s="54">
        <v>152722</v>
      </c>
      <c r="C16" s="23">
        <v>81730</v>
      </c>
      <c r="D16" s="23">
        <v>70992</v>
      </c>
      <c r="E16" s="54">
        <v>311535</v>
      </c>
      <c r="F16" s="23">
        <v>136952</v>
      </c>
      <c r="G16" s="23">
        <v>174583</v>
      </c>
      <c r="H16" s="24">
        <v>2.04</v>
      </c>
    </row>
    <row r="17" spans="1:8" ht="15" customHeight="1" x14ac:dyDescent="0.2">
      <c r="A17" s="14" t="s">
        <v>17</v>
      </c>
      <c r="B17" s="55">
        <v>146044</v>
      </c>
      <c r="C17" s="18">
        <v>81840</v>
      </c>
      <c r="D17" s="18">
        <v>64204</v>
      </c>
      <c r="E17" s="55">
        <v>328955</v>
      </c>
      <c r="F17" s="18">
        <v>156048</v>
      </c>
      <c r="G17" s="18">
        <v>172907</v>
      </c>
      <c r="H17" s="57">
        <v>2.25</v>
      </c>
    </row>
    <row r="18" spans="1:8" ht="15" customHeight="1" x14ac:dyDescent="0.2">
      <c r="A18" s="26" t="s">
        <v>45</v>
      </c>
      <c r="B18" s="27"/>
      <c r="C18" s="27"/>
      <c r="D18" s="27"/>
      <c r="E18" s="18"/>
      <c r="F18" s="27"/>
      <c r="G18" s="27"/>
      <c r="H18" s="27"/>
    </row>
    <row r="19" spans="1:8" ht="15" customHeight="1" x14ac:dyDescent="0.2">
      <c r="B19" s="27"/>
      <c r="C19" s="27"/>
      <c r="D19" s="27"/>
      <c r="E19" s="18"/>
      <c r="F19" s="27"/>
      <c r="G19" s="27"/>
      <c r="H19" s="27"/>
    </row>
    <row r="20" spans="1:8" ht="15" customHeight="1" x14ac:dyDescent="0.2">
      <c r="E20" s="18"/>
    </row>
    <row r="22" spans="1:8" ht="15" customHeight="1" x14ac:dyDescent="0.2">
      <c r="D22" s="41"/>
      <c r="E22" s="41"/>
      <c r="F22" s="41"/>
      <c r="G22" s="41"/>
    </row>
    <row r="23" spans="1:8" ht="15" customHeight="1" x14ac:dyDescent="0.2">
      <c r="D23" s="41"/>
      <c r="E23" s="41"/>
      <c r="F23" s="41"/>
      <c r="G23" s="41"/>
    </row>
    <row r="24" spans="1:8" ht="15" customHeight="1" x14ac:dyDescent="0.2">
      <c r="D24" s="41"/>
      <c r="E24" s="41"/>
      <c r="F24" s="41"/>
      <c r="G24" s="41"/>
    </row>
    <row r="25" spans="1:8" ht="15" customHeight="1" x14ac:dyDescent="0.2">
      <c r="D25" s="41"/>
      <c r="E25" s="41"/>
      <c r="F25" s="41"/>
      <c r="G25" s="41"/>
    </row>
    <row r="26" spans="1:8" ht="15" customHeight="1" x14ac:dyDescent="0.2">
      <c r="D26" s="41"/>
      <c r="E26" s="41"/>
      <c r="F26" s="41"/>
      <c r="G26" s="41"/>
    </row>
    <row r="27" spans="1:8" ht="15" customHeight="1" x14ac:dyDescent="0.2">
      <c r="D27" s="41"/>
      <c r="E27" s="41"/>
      <c r="F27" s="41"/>
      <c r="G27" s="41"/>
    </row>
    <row r="28" spans="1:8" ht="15" customHeight="1" x14ac:dyDescent="0.2">
      <c r="D28" s="41"/>
      <c r="E28" s="41"/>
      <c r="F28" s="41"/>
      <c r="G28" s="41"/>
    </row>
    <row r="29" spans="1:8" ht="15" customHeight="1" x14ac:dyDescent="0.2">
      <c r="D29" s="41"/>
      <c r="E29" s="41"/>
      <c r="F29" s="41"/>
      <c r="G29" s="41"/>
    </row>
    <row r="30" spans="1:8" ht="15" customHeight="1" x14ac:dyDescent="0.2">
      <c r="D30" s="41"/>
      <c r="E30" s="41"/>
      <c r="F30" s="41"/>
      <c r="G30" s="41"/>
    </row>
    <row r="31" spans="1:8" ht="15" customHeight="1" x14ac:dyDescent="0.2">
      <c r="D31" s="41"/>
      <c r="E31" s="41"/>
      <c r="F31" s="41"/>
      <c r="G31" s="41"/>
    </row>
    <row r="32" spans="1:8" ht="15" customHeight="1" x14ac:dyDescent="0.2">
      <c r="D32" s="41"/>
      <c r="E32" s="41"/>
      <c r="F32" s="41"/>
      <c r="G32" s="41"/>
    </row>
    <row r="33" spans="4:7" ht="15" customHeight="1" x14ac:dyDescent="0.2">
      <c r="D33" s="41"/>
      <c r="E33" s="41"/>
      <c r="F33" s="41"/>
      <c r="G33" s="41"/>
    </row>
    <row r="34" spans="4:7" ht="15" customHeight="1" x14ac:dyDescent="0.2">
      <c r="D34" s="41"/>
      <c r="E34" s="41"/>
      <c r="F34" s="41"/>
      <c r="G34" s="41"/>
    </row>
  </sheetData>
  <mergeCells count="3">
    <mergeCell ref="H3:H4"/>
    <mergeCell ref="B3:D3"/>
    <mergeCell ref="E3:G3"/>
  </mergeCells>
  <phoneticPr fontId="0" type="noConversion"/>
  <pageMargins left="0.39370078740157477" right="0.39370078740157477" top="0.59055118110236215" bottom="0.59055118110236215" header="0" footer="0"/>
  <pageSetup paperSize="9" scale="94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6">
    <pageSetUpPr fitToPage="1"/>
  </sheetPr>
  <dimension ref="B4:E29"/>
  <sheetViews>
    <sheetView workbookViewId="0"/>
  </sheetViews>
  <sheetFormatPr baseColWidth="10" defaultColWidth="11.42578125" defaultRowHeight="15" customHeight="1" x14ac:dyDescent="0.2"/>
  <cols>
    <col min="1" max="1" width="5.7109375" style="4" customWidth="1"/>
    <col min="2" max="2" width="75.7109375" style="4" customWidth="1"/>
    <col min="3" max="3" width="11.42578125" style="4" customWidth="1"/>
    <col min="4" max="4" width="11.42578125" style="4"/>
    <col min="5" max="5" width="11.42578125" style="4" customWidth="1"/>
    <col min="6" max="16384" width="11.42578125" style="4"/>
  </cols>
  <sheetData>
    <row r="4" spans="5:5" ht="15" customHeight="1" x14ac:dyDescent="0.2">
      <c r="E4" s="35"/>
    </row>
    <row r="5" spans="5:5" ht="15" customHeight="1" x14ac:dyDescent="0.2">
      <c r="E5" s="38"/>
    </row>
    <row r="6" spans="5:5" ht="15" customHeight="1" x14ac:dyDescent="0.2">
      <c r="E6" s="38"/>
    </row>
    <row r="7" spans="5:5" ht="15" customHeight="1" x14ac:dyDescent="0.2">
      <c r="E7" s="38"/>
    </row>
    <row r="8" spans="5:5" ht="15" customHeight="1" x14ac:dyDescent="0.2">
      <c r="E8" s="38"/>
    </row>
    <row r="9" spans="5:5" ht="15" customHeight="1" x14ac:dyDescent="0.2">
      <c r="E9" s="38"/>
    </row>
    <row r="10" spans="5:5" ht="15" customHeight="1" x14ac:dyDescent="0.2">
      <c r="E10" s="38"/>
    </row>
    <row r="11" spans="5:5" ht="15" customHeight="1" x14ac:dyDescent="0.2">
      <c r="E11" s="38"/>
    </row>
    <row r="12" spans="5:5" ht="15" customHeight="1" x14ac:dyDescent="0.2">
      <c r="E12" s="38"/>
    </row>
    <row r="13" spans="5:5" ht="15" customHeight="1" x14ac:dyDescent="0.2">
      <c r="E13" s="38"/>
    </row>
    <row r="14" spans="5:5" ht="15" customHeight="1" x14ac:dyDescent="0.2">
      <c r="E14" s="38"/>
    </row>
    <row r="15" spans="5:5" ht="15" customHeight="1" x14ac:dyDescent="0.2">
      <c r="E15" s="38"/>
    </row>
    <row r="16" spans="5:5" ht="15" customHeight="1" x14ac:dyDescent="0.2">
      <c r="E16" s="38"/>
    </row>
    <row r="29" spans="2:2" ht="15" customHeight="1" x14ac:dyDescent="0.2">
      <c r="B29" s="1"/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2">
    <pageSetUpPr fitToPage="1"/>
  </sheetPr>
  <dimension ref="A1:G22"/>
  <sheetViews>
    <sheetView workbookViewId="0"/>
  </sheetViews>
  <sheetFormatPr baseColWidth="10" defaultColWidth="11.42578125" defaultRowHeight="15" customHeight="1" x14ac:dyDescent="0.2"/>
  <cols>
    <col min="1" max="1" width="18.5703125" style="2" customWidth="1"/>
    <col min="2" max="4" width="17.140625" style="3" customWidth="1"/>
    <col min="5" max="5" width="11.42578125" style="2" customWidth="1"/>
    <col min="6" max="16384" width="11.42578125" style="2"/>
  </cols>
  <sheetData>
    <row r="1" spans="1:7" ht="15.75" customHeight="1" x14ac:dyDescent="0.25">
      <c r="A1" s="76" t="s">
        <v>47</v>
      </c>
      <c r="B1" s="16"/>
      <c r="C1" s="16"/>
      <c r="D1" s="16"/>
    </row>
    <row r="2" spans="1:7" ht="15" customHeight="1" x14ac:dyDescent="0.25">
      <c r="A2" s="52"/>
      <c r="B2" s="16"/>
      <c r="C2" s="16"/>
      <c r="D2" s="16"/>
    </row>
    <row r="3" spans="1:7" ht="18.75" customHeight="1" x14ac:dyDescent="0.2">
      <c r="A3" s="11"/>
      <c r="B3" s="12" t="s">
        <v>4</v>
      </c>
      <c r="C3" s="12" t="s">
        <v>26</v>
      </c>
      <c r="D3" s="12" t="s">
        <v>27</v>
      </c>
    </row>
    <row r="4" spans="1:7" ht="15" customHeight="1" x14ac:dyDescent="0.2">
      <c r="A4" s="44" t="s">
        <v>5</v>
      </c>
      <c r="B4" s="53">
        <v>1934185</v>
      </c>
      <c r="C4" s="45">
        <v>4443428</v>
      </c>
      <c r="D4" s="46">
        <f t="shared" ref="D4:D17" si="0">C4/B4</f>
        <v>2.2973128216794154</v>
      </c>
    </row>
    <row r="5" spans="1:7" ht="15" customHeight="1" x14ac:dyDescent="0.2">
      <c r="A5" s="20" t="s">
        <v>33</v>
      </c>
      <c r="B5" s="54">
        <v>952276</v>
      </c>
      <c r="C5" s="23">
        <v>1744968</v>
      </c>
      <c r="D5" s="30">
        <f t="shared" si="0"/>
        <v>1.8324183325002414</v>
      </c>
      <c r="G5" s="37"/>
    </row>
    <row r="6" spans="1:7" ht="15" customHeight="1" x14ac:dyDescent="0.2">
      <c r="A6" s="14" t="s">
        <v>34</v>
      </c>
      <c r="B6" s="55">
        <v>981909</v>
      </c>
      <c r="C6" s="18">
        <v>2698460</v>
      </c>
      <c r="D6" s="28">
        <f t="shared" si="0"/>
        <v>2.748177275083536</v>
      </c>
    </row>
    <row r="7" spans="1:7" ht="15" customHeight="1" x14ac:dyDescent="0.2">
      <c r="A7" s="31" t="s">
        <v>38</v>
      </c>
      <c r="B7" s="54">
        <v>577442</v>
      </c>
      <c r="C7" s="23">
        <v>1685715</v>
      </c>
      <c r="D7" s="30">
        <f t="shared" si="0"/>
        <v>2.9192802047651538</v>
      </c>
    </row>
    <row r="8" spans="1:7" ht="15" customHeight="1" x14ac:dyDescent="0.2">
      <c r="A8" s="39" t="s">
        <v>29</v>
      </c>
      <c r="B8" s="55">
        <v>71225</v>
      </c>
      <c r="C8" s="18">
        <v>209376</v>
      </c>
      <c r="D8" s="28">
        <f t="shared" si="0"/>
        <v>2.9396419796419795</v>
      </c>
    </row>
    <row r="9" spans="1:7" ht="15" customHeight="1" x14ac:dyDescent="0.2">
      <c r="A9" s="40" t="s">
        <v>30</v>
      </c>
      <c r="B9" s="54">
        <v>45081</v>
      </c>
      <c r="C9" s="23">
        <v>140636</v>
      </c>
      <c r="D9" s="30">
        <f t="shared" si="0"/>
        <v>3.1196291120427673</v>
      </c>
    </row>
    <row r="10" spans="1:7" ht="15" customHeight="1" x14ac:dyDescent="0.2">
      <c r="A10" s="39" t="s">
        <v>31</v>
      </c>
      <c r="B10" s="55">
        <v>76584</v>
      </c>
      <c r="C10" s="18">
        <v>188677</v>
      </c>
      <c r="D10" s="28">
        <f t="shared" si="0"/>
        <v>2.4636608168808105</v>
      </c>
    </row>
    <row r="11" spans="1:7" ht="15" customHeight="1" x14ac:dyDescent="0.2">
      <c r="A11" s="40" t="s">
        <v>32</v>
      </c>
      <c r="B11" s="54">
        <v>132179</v>
      </c>
      <c r="C11" s="23">
        <v>377405</v>
      </c>
      <c r="D11" s="30">
        <f t="shared" si="0"/>
        <v>2.8552568864948289</v>
      </c>
    </row>
    <row r="12" spans="1:7" ht="15" customHeight="1" x14ac:dyDescent="0.2">
      <c r="A12" s="39" t="s">
        <v>20</v>
      </c>
      <c r="B12" s="55">
        <v>123143</v>
      </c>
      <c r="C12" s="18">
        <v>406826</v>
      </c>
      <c r="D12" s="28">
        <f t="shared" si="0"/>
        <v>3.3036875827290224</v>
      </c>
    </row>
    <row r="13" spans="1:7" ht="15" customHeight="1" x14ac:dyDescent="0.2">
      <c r="A13" s="40" t="s">
        <v>28</v>
      </c>
      <c r="B13" s="54">
        <v>21387</v>
      </c>
      <c r="C13" s="23">
        <v>50654</v>
      </c>
      <c r="D13" s="30">
        <f t="shared" si="0"/>
        <v>2.3684481226913547</v>
      </c>
    </row>
    <row r="14" spans="1:7" ht="15" customHeight="1" x14ac:dyDescent="0.2">
      <c r="A14" s="29" t="s">
        <v>18</v>
      </c>
      <c r="B14" s="55">
        <v>79713</v>
      </c>
      <c r="C14" s="18">
        <v>225183</v>
      </c>
      <c r="D14" s="28">
        <f t="shared" si="0"/>
        <v>2.8249219073425915</v>
      </c>
    </row>
    <row r="15" spans="1:7" ht="15" customHeight="1" x14ac:dyDescent="0.2">
      <c r="A15" s="31" t="s">
        <v>19</v>
      </c>
      <c r="B15" s="54">
        <v>2817</v>
      </c>
      <c r="C15" s="23">
        <v>6574</v>
      </c>
      <c r="D15" s="30">
        <f t="shared" si="0"/>
        <v>2.333688320908768</v>
      </c>
    </row>
    <row r="16" spans="1:7" ht="15" customHeight="1" x14ac:dyDescent="0.2">
      <c r="A16" s="29" t="s">
        <v>39</v>
      </c>
      <c r="B16" s="55">
        <v>8365</v>
      </c>
      <c r="C16" s="18">
        <v>17455</v>
      </c>
      <c r="D16" s="28">
        <f t="shared" si="0"/>
        <v>2.0866706515242082</v>
      </c>
    </row>
    <row r="17" spans="1:4" ht="15" customHeight="1" x14ac:dyDescent="0.2">
      <c r="A17" s="31" t="s">
        <v>21</v>
      </c>
      <c r="B17" s="54">
        <v>74808</v>
      </c>
      <c r="C17" s="23">
        <v>177590</v>
      </c>
      <c r="D17" s="30">
        <f t="shared" si="0"/>
        <v>2.3739439632124908</v>
      </c>
    </row>
    <row r="18" spans="1:4" ht="15" customHeight="1" x14ac:dyDescent="0.2">
      <c r="A18" s="26" t="s">
        <v>45</v>
      </c>
      <c r="B18" s="27"/>
      <c r="C18" s="27"/>
      <c r="D18" s="27"/>
    </row>
    <row r="22" spans="1:4" ht="15" customHeight="1" x14ac:dyDescent="0.2">
      <c r="B22" s="41"/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7">
    <pageSetUpPr fitToPage="1"/>
  </sheetPr>
  <dimension ref="D2:F11"/>
  <sheetViews>
    <sheetView workbookViewId="0"/>
  </sheetViews>
  <sheetFormatPr baseColWidth="10" defaultColWidth="11.42578125" defaultRowHeight="15" customHeight="1" x14ac:dyDescent="0.2"/>
  <cols>
    <col min="1" max="1" width="5.7109375" style="4" customWidth="1"/>
    <col min="2" max="2" width="75.7109375" style="4" customWidth="1"/>
    <col min="3" max="5" width="11.42578125" style="4" customWidth="1"/>
    <col min="6" max="16384" width="11.42578125" style="4"/>
  </cols>
  <sheetData>
    <row r="2" spans="4:6" ht="15" customHeight="1" x14ac:dyDescent="0.2">
      <c r="D2" s="8"/>
    </row>
    <row r="4" spans="4:6" ht="15" customHeight="1" x14ac:dyDescent="0.2">
      <c r="D4" s="33"/>
      <c r="E4" s="33"/>
    </row>
    <row r="5" spans="4:6" ht="15" customHeight="1" x14ac:dyDescent="0.2">
      <c r="D5" s="33"/>
      <c r="E5" s="33"/>
      <c r="F5" s="33"/>
    </row>
    <row r="6" spans="4:6" ht="15" customHeight="1" x14ac:dyDescent="0.2">
      <c r="E6" s="33"/>
      <c r="F6" s="33"/>
    </row>
    <row r="7" spans="4:6" ht="15" customHeight="1" x14ac:dyDescent="0.2">
      <c r="D7" s="33"/>
      <c r="E7" s="33"/>
      <c r="F7" s="33"/>
    </row>
    <row r="8" spans="4:6" ht="15" customHeight="1" x14ac:dyDescent="0.2">
      <c r="D8" s="33"/>
      <c r="E8" s="33"/>
    </row>
    <row r="9" spans="4:6" ht="15" customHeight="1" x14ac:dyDescent="0.2">
      <c r="D9" s="33"/>
      <c r="E9" s="33"/>
    </row>
    <row r="10" spans="4:6" ht="15" customHeight="1" x14ac:dyDescent="0.2">
      <c r="D10" s="33"/>
      <c r="E10" s="33"/>
    </row>
    <row r="11" spans="4:6" ht="15" customHeight="1" x14ac:dyDescent="0.2">
      <c r="D11" s="5"/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E32"/>
  <sheetViews>
    <sheetView workbookViewId="0"/>
  </sheetViews>
  <sheetFormatPr baseColWidth="10" defaultColWidth="11.42578125" defaultRowHeight="15" customHeight="1" x14ac:dyDescent="0.2"/>
  <cols>
    <col min="1" max="1" width="12.85546875" style="2" customWidth="1"/>
    <col min="2" max="4" width="14.28515625" style="3" customWidth="1"/>
    <col min="5" max="5" width="14.28515625" style="2" customWidth="1"/>
    <col min="6" max="16384" width="11.42578125" style="2"/>
  </cols>
  <sheetData>
    <row r="1" spans="1:5" ht="15.75" customHeight="1" x14ac:dyDescent="0.25">
      <c r="A1" s="76" t="s">
        <v>48</v>
      </c>
      <c r="B1" s="16"/>
      <c r="C1" s="16"/>
      <c r="D1" s="16"/>
    </row>
    <row r="2" spans="1:5" ht="15" customHeight="1" x14ac:dyDescent="0.2">
      <c r="A2" s="13"/>
      <c r="B2" s="16"/>
      <c r="C2" s="16"/>
      <c r="D2" s="16"/>
    </row>
    <row r="3" spans="1:5" ht="45" customHeight="1" x14ac:dyDescent="0.2">
      <c r="A3" s="11"/>
      <c r="B3" s="69" t="s">
        <v>40</v>
      </c>
      <c r="C3" s="65" t="s">
        <v>41</v>
      </c>
      <c r="D3" s="69" t="s">
        <v>42</v>
      </c>
      <c r="E3" s="65" t="s">
        <v>41</v>
      </c>
    </row>
    <row r="4" spans="1:5" ht="15" customHeight="1" x14ac:dyDescent="0.2">
      <c r="A4" s="13" t="s">
        <v>6</v>
      </c>
      <c r="B4" s="57">
        <v>62.7</v>
      </c>
      <c r="C4" s="59">
        <v>11.56</v>
      </c>
      <c r="D4" s="57">
        <v>29.74</v>
      </c>
      <c r="E4" s="59">
        <v>170.06</v>
      </c>
    </row>
    <row r="5" spans="1:5" ht="15" customHeight="1" x14ac:dyDescent="0.2">
      <c r="A5" s="32" t="s">
        <v>8</v>
      </c>
      <c r="B5" s="60">
        <v>73.34</v>
      </c>
      <c r="C5" s="61">
        <v>34.93</v>
      </c>
      <c r="D5" s="60">
        <v>46</v>
      </c>
      <c r="E5" s="61">
        <v>308.37</v>
      </c>
    </row>
    <row r="6" spans="1:5" ht="15" customHeight="1" x14ac:dyDescent="0.2">
      <c r="A6" s="10" t="s">
        <v>10</v>
      </c>
      <c r="B6" s="57">
        <v>88.74</v>
      </c>
      <c r="C6" s="62">
        <v>49.26</v>
      </c>
      <c r="D6" s="57">
        <v>59.22</v>
      </c>
      <c r="E6" s="62">
        <v>255.66</v>
      </c>
    </row>
    <row r="7" spans="1:5" ht="15" customHeight="1" x14ac:dyDescent="0.2">
      <c r="A7" s="32" t="s">
        <v>12</v>
      </c>
      <c r="B7" s="60">
        <v>99.3</v>
      </c>
      <c r="C7" s="61">
        <v>57.55</v>
      </c>
      <c r="D7" s="60">
        <v>81.78</v>
      </c>
      <c r="E7" s="61">
        <v>295.89999999999998</v>
      </c>
    </row>
    <row r="8" spans="1:5" ht="15" customHeight="1" x14ac:dyDescent="0.2">
      <c r="A8" s="10" t="s">
        <v>14</v>
      </c>
      <c r="B8" s="57">
        <v>108.59</v>
      </c>
      <c r="C8" s="62">
        <v>53.69</v>
      </c>
      <c r="D8" s="57">
        <v>94.01</v>
      </c>
      <c r="E8" s="62">
        <v>190.14</v>
      </c>
    </row>
    <row r="9" spans="1:5" ht="15" customHeight="1" x14ac:dyDescent="0.2">
      <c r="A9" s="32" t="s">
        <v>16</v>
      </c>
      <c r="B9" s="60">
        <v>111.02</v>
      </c>
      <c r="C9" s="61">
        <v>43.52</v>
      </c>
      <c r="D9" s="60">
        <v>96.53</v>
      </c>
      <c r="E9" s="61">
        <v>104.35</v>
      </c>
    </row>
    <row r="10" spans="1:5" ht="15" customHeight="1" x14ac:dyDescent="0.2">
      <c r="A10" s="10" t="s">
        <v>7</v>
      </c>
      <c r="B10" s="57">
        <v>112.7</v>
      </c>
      <c r="C10" s="59">
        <v>36.25</v>
      </c>
      <c r="D10" s="57">
        <v>94.73</v>
      </c>
      <c r="E10" s="59">
        <v>57.99</v>
      </c>
    </row>
    <row r="11" spans="1:5" ht="15" customHeight="1" x14ac:dyDescent="0.2">
      <c r="A11" s="32" t="s">
        <v>9</v>
      </c>
      <c r="B11" s="60">
        <v>114.27</v>
      </c>
      <c r="C11" s="61">
        <v>25.26</v>
      </c>
      <c r="D11" s="60">
        <v>98.36</v>
      </c>
      <c r="E11" s="61">
        <v>23.35</v>
      </c>
    </row>
    <row r="12" spans="1:5" ht="15" customHeight="1" x14ac:dyDescent="0.2">
      <c r="A12" s="10" t="s">
        <v>11</v>
      </c>
      <c r="B12" s="57">
        <v>107.59</v>
      </c>
      <c r="C12" s="62">
        <v>25.21</v>
      </c>
      <c r="D12" s="57">
        <v>92.33</v>
      </c>
      <c r="E12" s="62">
        <v>39.07</v>
      </c>
    </row>
    <row r="13" spans="1:5" ht="15" customHeight="1" x14ac:dyDescent="0.2">
      <c r="A13" s="32" t="s">
        <v>13</v>
      </c>
      <c r="B13" s="60">
        <v>114.64</v>
      </c>
      <c r="C13" s="61">
        <v>30.95</v>
      </c>
      <c r="D13" s="60">
        <v>98.05</v>
      </c>
      <c r="E13" s="61">
        <v>36.979999999999997</v>
      </c>
    </row>
    <row r="14" spans="1:5" ht="15" customHeight="1" x14ac:dyDescent="0.2">
      <c r="A14" s="10" t="s">
        <v>15</v>
      </c>
      <c r="B14" s="57">
        <v>99.99</v>
      </c>
      <c r="C14" s="62">
        <v>22.54</v>
      </c>
      <c r="D14" s="57">
        <v>71.760000000000005</v>
      </c>
      <c r="E14" s="62">
        <v>30.18</v>
      </c>
    </row>
    <row r="15" spans="1:5" ht="15" customHeight="1" x14ac:dyDescent="0.2">
      <c r="A15" s="32" t="s">
        <v>17</v>
      </c>
      <c r="B15" s="60">
        <v>90.4</v>
      </c>
      <c r="C15" s="61">
        <v>16.02</v>
      </c>
      <c r="D15" s="60">
        <v>53.56</v>
      </c>
      <c r="E15" s="61">
        <v>30.69</v>
      </c>
    </row>
    <row r="16" spans="1:5" ht="15" customHeight="1" x14ac:dyDescent="0.2">
      <c r="A16" s="26" t="s">
        <v>45</v>
      </c>
      <c r="B16" s="27"/>
      <c r="C16" s="27"/>
      <c r="D16" s="27"/>
    </row>
    <row r="17" spans="2:4" ht="15" customHeight="1" x14ac:dyDescent="0.2">
      <c r="B17" s="27"/>
      <c r="C17" s="27"/>
      <c r="D17" s="27"/>
    </row>
    <row r="20" spans="2:4" ht="15" customHeight="1" x14ac:dyDescent="0.2">
      <c r="D20" s="41"/>
    </row>
    <row r="21" spans="2:4" ht="15" customHeight="1" x14ac:dyDescent="0.2">
      <c r="D21" s="41"/>
    </row>
    <row r="22" spans="2:4" ht="15" customHeight="1" x14ac:dyDescent="0.2">
      <c r="D22" s="41"/>
    </row>
    <row r="23" spans="2:4" ht="15" customHeight="1" x14ac:dyDescent="0.2">
      <c r="D23" s="41"/>
    </row>
    <row r="24" spans="2:4" ht="15" customHeight="1" x14ac:dyDescent="0.2">
      <c r="D24" s="41"/>
    </row>
    <row r="25" spans="2:4" ht="15" customHeight="1" x14ac:dyDescent="0.2">
      <c r="D25" s="41"/>
    </row>
    <row r="26" spans="2:4" ht="15" customHeight="1" x14ac:dyDescent="0.2">
      <c r="D26" s="41"/>
    </row>
    <row r="27" spans="2:4" ht="15" customHeight="1" x14ac:dyDescent="0.2">
      <c r="D27" s="41"/>
    </row>
    <row r="28" spans="2:4" ht="15" customHeight="1" x14ac:dyDescent="0.2">
      <c r="D28" s="41"/>
    </row>
    <row r="29" spans="2:4" ht="15" customHeight="1" x14ac:dyDescent="0.2">
      <c r="D29" s="41"/>
    </row>
    <row r="30" spans="2:4" ht="15" customHeight="1" x14ac:dyDescent="0.2">
      <c r="D30" s="41"/>
    </row>
    <row r="31" spans="2:4" ht="15" customHeight="1" x14ac:dyDescent="0.2">
      <c r="D31" s="41"/>
    </row>
    <row r="32" spans="2:4" ht="15" customHeight="1" x14ac:dyDescent="0.2">
      <c r="D32" s="41"/>
    </row>
  </sheetData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0</vt:lpstr>
      <vt:lpstr>1</vt:lpstr>
      <vt:lpstr>1 graf1</vt:lpstr>
      <vt:lpstr>2</vt:lpstr>
      <vt:lpstr>2 graf1</vt:lpstr>
      <vt:lpstr>3</vt:lpstr>
      <vt:lpstr>3 graf1</vt:lpstr>
      <vt:lpstr>4</vt:lpstr>
      <vt:lpstr>'1 graf1'!Área_de_impresión</vt:lpstr>
      <vt:lpstr>'2 graf1'!Área_de_impresión</vt:lpstr>
      <vt:lpstr>'3 graf1'!Área_de_impresión</vt:lpstr>
    </vt:vector>
  </TitlesOfParts>
  <Company>BBBB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cp:lastPrinted>2022-11-09T13:46:53Z</cp:lastPrinted>
  <dcterms:created xsi:type="dcterms:W3CDTF">1999-06-17T12:27:39Z</dcterms:created>
  <dcterms:modified xsi:type="dcterms:W3CDTF">2023-11-16T17:20:21Z</dcterms:modified>
</cp:coreProperties>
</file>